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"/>
    </mc:Choice>
  </mc:AlternateContent>
  <bookViews>
    <workbookView xWindow="0" yWindow="0" windowWidth="16440" windowHeight="89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" i="1" l="1"/>
  <c r="I114" i="1"/>
  <c r="H114" i="1"/>
  <c r="G114" i="1"/>
  <c r="F114" i="1"/>
  <c r="J23" i="1"/>
  <c r="I23" i="1"/>
  <c r="H23" i="1"/>
  <c r="G23" i="1"/>
  <c r="F23" i="1"/>
  <c r="A106" i="1" l="1"/>
  <c r="B190" i="1"/>
  <c r="A190" i="1"/>
  <c r="J189" i="1"/>
  <c r="I189" i="1"/>
  <c r="H189" i="1"/>
  <c r="G189" i="1"/>
  <c r="F189" i="1"/>
  <c r="B180" i="1"/>
  <c r="A180" i="1"/>
  <c r="J179" i="1"/>
  <c r="I179" i="1"/>
  <c r="H179" i="1"/>
  <c r="G179" i="1"/>
  <c r="F179" i="1"/>
  <c r="B171" i="1"/>
  <c r="A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4" i="1"/>
  <c r="A124" i="1"/>
  <c r="J123" i="1"/>
  <c r="I123" i="1"/>
  <c r="H123" i="1"/>
  <c r="G123" i="1"/>
  <c r="F123" i="1"/>
  <c r="B115" i="1"/>
  <c r="A115" i="1"/>
  <c r="B106" i="1"/>
  <c r="J105" i="1"/>
  <c r="J115" i="1" s="1"/>
  <c r="I105" i="1"/>
  <c r="I115" i="1" s="1"/>
  <c r="H105" i="1"/>
  <c r="H115" i="1" s="1"/>
  <c r="G105" i="1"/>
  <c r="G115" i="1" s="1"/>
  <c r="F105" i="1"/>
  <c r="F115" i="1" s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1" i="1"/>
  <c r="A41" i="1"/>
  <c r="J40" i="1"/>
  <c r="I40" i="1"/>
  <c r="H40" i="1"/>
  <c r="G40" i="1"/>
  <c r="F40" i="1"/>
  <c r="B33" i="1"/>
  <c r="A33" i="1"/>
  <c r="J32" i="1"/>
  <c r="I32" i="1"/>
  <c r="H32" i="1"/>
  <c r="G32" i="1"/>
  <c r="F32" i="1"/>
  <c r="B24" i="1"/>
  <c r="A24" i="1"/>
  <c r="B14" i="1"/>
  <c r="A14" i="1"/>
  <c r="G13" i="1"/>
  <c r="G24" i="1" s="1"/>
  <c r="H13" i="1"/>
  <c r="H24" i="1" s="1"/>
  <c r="I13" i="1"/>
  <c r="I24" i="1" s="1"/>
  <c r="J13" i="1"/>
  <c r="J24" i="1" s="1"/>
  <c r="F13" i="1"/>
  <c r="F24" i="1" s="1"/>
  <c r="G60" i="1" l="1"/>
  <c r="F78" i="1"/>
  <c r="G78" i="1"/>
  <c r="I78" i="1"/>
  <c r="I152" i="1"/>
  <c r="I60" i="1"/>
  <c r="J60" i="1"/>
  <c r="H78" i="1"/>
  <c r="F97" i="1"/>
  <c r="I190" i="1"/>
  <c r="G133" i="1"/>
  <c r="J190" i="1"/>
  <c r="G190" i="1"/>
  <c r="H190" i="1"/>
  <c r="G171" i="1"/>
  <c r="J171" i="1"/>
  <c r="I171" i="1"/>
  <c r="H171" i="1"/>
  <c r="J152" i="1"/>
  <c r="H152" i="1"/>
  <c r="G152" i="1"/>
  <c r="J133" i="1"/>
  <c r="I133" i="1"/>
  <c r="H133" i="1"/>
  <c r="J97" i="1"/>
  <c r="I97" i="1"/>
  <c r="H97" i="1"/>
  <c r="G97" i="1"/>
  <c r="J78" i="1"/>
  <c r="H60" i="1"/>
  <c r="F60" i="1"/>
  <c r="J41" i="1"/>
  <c r="I41" i="1"/>
  <c r="H41" i="1"/>
  <c r="G41" i="1"/>
  <c r="F41" i="1"/>
  <c r="F133" i="1"/>
  <c r="F152" i="1"/>
  <c r="F171" i="1"/>
  <c r="F190" i="1"/>
  <c r="F191" i="1" l="1"/>
  <c r="H191" i="1"/>
  <c r="G191" i="1"/>
  <c r="J191" i="1"/>
  <c r="I191" i="1"/>
</calcChain>
</file>

<file path=xl/sharedStrings.xml><?xml version="1.0" encoding="utf-8"?>
<sst xmlns="http://schemas.openxmlformats.org/spreadsheetml/2006/main" count="319" uniqueCount="106">
  <si>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</si>
  <si>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</si>
  <si>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</si>
  <si>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</si>
  <si>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</si>
  <si>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</si>
  <si>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</si>
  <si>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</si>
  <si>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</si>
  <si>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</si>
  <si>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</si>
  <si>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</si>
  <si>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</si>
  <si>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</si>
  <si>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</si>
  <si>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</si>
  <si>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</si>
  <si>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</si>
  <si>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</si>
  <si>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</si>
  <si>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</si>
  <si>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</si>
  <si>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</si>
  <si>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</si>
  <si>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</si>
  <si>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</si>
  <si>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</si>
  <si>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</si>
  <si>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</si>
  <si>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</si>
  <si>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</si>
  <si>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</si>
  <si>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</si>
  <si>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МБОУ Гавриловская СОШ</t>
  </si>
  <si>
    <t>Директор МБОУ Гавриловская СОШ</t>
  </si>
  <si>
    <t>Косачев А.А.</t>
  </si>
  <si>
    <t>Щи из свежей капусты с картофелем</t>
  </si>
  <si>
    <t>Чай с лимоном</t>
  </si>
  <si>
    <t>Компот из смеси сухофруктов</t>
  </si>
  <si>
    <t>Капуста тушеная</t>
  </si>
  <si>
    <t>Чай с сахаром</t>
  </si>
  <si>
    <t>Макаронные изделия отварные</t>
  </si>
  <si>
    <t>Суп картофельный с крупой</t>
  </si>
  <si>
    <t>Жаркое по-домашнему</t>
  </si>
  <si>
    <t>Суп картофельный с бобовыми</t>
  </si>
  <si>
    <t>Пюре из гороха с маслом</t>
  </si>
  <si>
    <t>Хлеб пшеничный формовой</t>
  </si>
  <si>
    <t>№114/2021</t>
  </si>
  <si>
    <t>№339/2021</t>
  </si>
  <si>
    <t>№389/2021</t>
  </si>
  <si>
    <t>№459/2021</t>
  </si>
  <si>
    <t>№573/2021</t>
  </si>
  <si>
    <t>№575/2021</t>
  </si>
  <si>
    <t>Борщ с картофелем</t>
  </si>
  <si>
    <t>№94/2021</t>
  </si>
  <si>
    <t>№495/2021</t>
  </si>
  <si>
    <t>Суп с макаронными изделиями и картофелем</t>
  </si>
  <si>
    <t>Шницель рыбный натуральный</t>
  </si>
  <si>
    <t>Каша пшенная вязкая</t>
  </si>
  <si>
    <t>Напиток из шиповника</t>
  </si>
  <si>
    <t>№129/2021</t>
  </si>
  <si>
    <t>№310/2021</t>
  </si>
  <si>
    <t>№225/2021</t>
  </si>
  <si>
    <t>№496/2021</t>
  </si>
  <si>
    <t xml:space="preserve"> </t>
  </si>
  <si>
    <t>№100/2021</t>
  </si>
  <si>
    <t>№328/2021</t>
  </si>
  <si>
    <t>№457/2021</t>
  </si>
  <si>
    <t>Рассольник Ленинградский</t>
  </si>
  <si>
    <t>Плов из отварной птицы</t>
  </si>
  <si>
    <t>№113/2021</t>
  </si>
  <si>
    <t>№375/2021</t>
  </si>
  <si>
    <t>№380/2021</t>
  </si>
  <si>
    <t>Гуляш из отварного мяса</t>
  </si>
  <si>
    <t>№104/2021</t>
  </si>
  <si>
    <t>№327/2021</t>
  </si>
  <si>
    <t>№256/2021</t>
  </si>
  <si>
    <t>Суп из овощей</t>
  </si>
  <si>
    <t>Печень говяжья по-строгановски</t>
  </si>
  <si>
    <t>Каша гречневая рассыпчатая</t>
  </si>
  <si>
    <t>№116/2021</t>
  </si>
  <si>
    <t>№356/2021</t>
  </si>
  <si>
    <t>№202/2021</t>
  </si>
  <si>
    <t>Котлеты, биточки или шницели из птицы припущенные</t>
  </si>
  <si>
    <t>Пюре картофельное</t>
  </si>
  <si>
    <t>№372/2021</t>
  </si>
  <si>
    <t>№377/2021</t>
  </si>
  <si>
    <t>Суфле рыбное</t>
  </si>
  <si>
    <t>Каша рисовая вязкая</t>
  </si>
  <si>
    <t>№303/2021</t>
  </si>
  <si>
    <t>№217/2021</t>
  </si>
  <si>
    <t>Суп лапша домашняя</t>
  </si>
  <si>
    <t>Шницель  из птицы припущенный</t>
  </si>
  <si>
    <t>Каша пшеничная вязкая</t>
  </si>
  <si>
    <t xml:space="preserve"> №128/2021</t>
  </si>
  <si>
    <t xml:space="preserve"> №372/2021</t>
  </si>
  <si>
    <t xml:space="preserve"> №223/2021</t>
  </si>
  <si>
    <t xml:space="preserve"> №573/2021</t>
  </si>
  <si>
    <t xml:space="preserve"> №575/2021</t>
  </si>
  <si>
    <t>Котлеты мясные</t>
  </si>
  <si>
    <t>чай с сахаром</t>
  </si>
  <si>
    <t>сок яблочный</t>
  </si>
  <si>
    <t>№501/2021</t>
  </si>
  <si>
    <t>хлеб пш.-рж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</si>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</sst>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2" fontId="10" fillId="2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/>
    <xf numFmtId="2" fontId="10" fillId="2" borderId="2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/>
    </xf>
    <xf numFmtId="0" fontId="0" fillId="4" borderId="2" xfId="0" applyFill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G181" sqref="G181:J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1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" style="2" customWidth="1"/>
    <col min="12" max="16384" width="9.109375" style="2"/>
  </cols>
  <sheetData>
    <row r="1" spans="1:11" ht="14.4" x14ac:dyDescent="0.3">
      <c r="A1" s="1" t="s">
        <v>7</v>
      </c>
      <c r="C1" s="69" t="s">
        <v>33</v>
      </c>
      <c r="D1" s="70"/>
      <c r="E1" s="70"/>
      <c r="F1" s="13" t="s">
        <v>16</v>
      </c>
      <c r="G1" s="2" t="s">
        <v>17</v>
      </c>
      <c r="H1" s="71" t="s">
        <v>34</v>
      </c>
      <c r="I1" s="71"/>
      <c r="J1" s="71"/>
      <c r="K1" s="71"/>
    </row>
    <row r="2" spans="1:11" ht="17.399999999999999" x14ac:dyDescent="0.25">
      <c r="A2" s="36" t="s">
        <v>6</v>
      </c>
      <c r="C2" s="2"/>
      <c r="G2" s="2" t="s">
        <v>18</v>
      </c>
      <c r="H2" s="71" t="s">
        <v>35</v>
      </c>
      <c r="I2" s="71"/>
      <c r="J2" s="71"/>
      <c r="K2" s="7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2">
        <v>45754</v>
      </c>
      <c r="I3" s="73"/>
      <c r="J3" s="73"/>
      <c r="K3" s="73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50" t="s">
        <v>42</v>
      </c>
      <c r="F15" s="51">
        <v>250</v>
      </c>
      <c r="G15" s="51">
        <v>2.78</v>
      </c>
      <c r="H15" s="51">
        <v>3.53</v>
      </c>
      <c r="I15" s="51">
        <v>9.8000000000000007</v>
      </c>
      <c r="J15" s="51">
        <v>82</v>
      </c>
      <c r="K15" s="52" t="s">
        <v>47</v>
      </c>
    </row>
    <row r="16" spans="1:11" ht="14.4" x14ac:dyDescent="0.3">
      <c r="A16" s="24"/>
      <c r="B16" s="16"/>
      <c r="C16" s="11"/>
      <c r="D16" s="7" t="s">
        <v>28</v>
      </c>
      <c r="E16" s="53" t="s">
        <v>99</v>
      </c>
      <c r="F16" s="54">
        <v>100</v>
      </c>
      <c r="G16" s="52">
        <v>17.600000000000001</v>
      </c>
      <c r="H16" s="54">
        <v>12.3</v>
      </c>
      <c r="I16" s="52">
        <v>15</v>
      </c>
      <c r="J16" s="52">
        <v>243</v>
      </c>
      <c r="K16" s="52" t="s">
        <v>48</v>
      </c>
    </row>
    <row r="17" spans="1:11" ht="14.4" x14ac:dyDescent="0.3">
      <c r="A17" s="24"/>
      <c r="B17" s="16"/>
      <c r="C17" s="11"/>
      <c r="D17" s="7" t="s">
        <v>29</v>
      </c>
      <c r="E17" s="53" t="s">
        <v>45</v>
      </c>
      <c r="F17" s="54">
        <v>225</v>
      </c>
      <c r="G17" s="54">
        <v>24.1</v>
      </c>
      <c r="H17" s="54">
        <v>5.4</v>
      </c>
      <c r="I17" s="54">
        <v>43.57</v>
      </c>
      <c r="J17" s="54">
        <v>320.39999999999998</v>
      </c>
      <c r="K17" s="52" t="s">
        <v>49</v>
      </c>
    </row>
    <row r="18" spans="1:11" ht="14.4" x14ac:dyDescent="0.3">
      <c r="A18" s="24"/>
      <c r="B18" s="16"/>
      <c r="C18" s="11"/>
      <c r="D18" s="7" t="s">
        <v>30</v>
      </c>
      <c r="E18" s="53" t="s">
        <v>101</v>
      </c>
      <c r="F18" s="54">
        <v>200</v>
      </c>
      <c r="G18" s="54">
        <v>1</v>
      </c>
      <c r="H18" s="54">
        <v>0.2</v>
      </c>
      <c r="I18" s="54">
        <v>20.2</v>
      </c>
      <c r="J18" s="54">
        <v>86</v>
      </c>
      <c r="K18" s="55" t="s">
        <v>102</v>
      </c>
    </row>
    <row r="19" spans="1:11" ht="14.4" x14ac:dyDescent="0.3">
      <c r="A19" s="24"/>
      <c r="B19" s="16"/>
      <c r="C19" s="11"/>
      <c r="D19" s="7" t="s">
        <v>105</v>
      </c>
      <c r="E19" s="53" t="s">
        <v>46</v>
      </c>
      <c r="F19" s="54">
        <v>55</v>
      </c>
      <c r="G19" s="54">
        <v>4.18</v>
      </c>
      <c r="H19" s="54">
        <v>0.44</v>
      </c>
      <c r="I19" s="54">
        <v>27</v>
      </c>
      <c r="J19" s="54">
        <v>128.69999999999999</v>
      </c>
      <c r="K19" s="52" t="s">
        <v>51</v>
      </c>
    </row>
    <row r="20" spans="1:11" ht="14.4" x14ac:dyDescent="0.3">
      <c r="A20" s="24"/>
      <c r="B20" s="16"/>
      <c r="C20" s="11"/>
      <c r="D20" s="7" t="s">
        <v>103</v>
      </c>
      <c r="E20" s="53" t="s">
        <v>104</v>
      </c>
      <c r="F20" s="54">
        <v>45</v>
      </c>
      <c r="G20" s="52">
        <v>3.06</v>
      </c>
      <c r="H20" s="52">
        <v>0.65</v>
      </c>
      <c r="I20" s="52">
        <v>17.91</v>
      </c>
      <c r="J20" s="52">
        <v>89.1</v>
      </c>
      <c r="K20" s="52" t="s">
        <v>52</v>
      </c>
    </row>
    <row r="21" spans="1:11" ht="14.4" x14ac:dyDescent="0.3">
      <c r="A21" s="24"/>
      <c r="B21" s="16"/>
      <c r="C21" s="11"/>
      <c r="D21" s="6" t="s">
        <v>64</v>
      </c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875</v>
      </c>
      <c r="G23" s="20">
        <f t="shared" ref="G23:J23" si="1">SUM(G14:G22)</f>
        <v>52.720000000000006</v>
      </c>
      <c r="H23" s="20">
        <f t="shared" si="1"/>
        <v>22.52</v>
      </c>
      <c r="I23" s="20">
        <f t="shared" si="1"/>
        <v>133.48000000000002</v>
      </c>
      <c r="J23" s="20">
        <f t="shared" si="1"/>
        <v>949.19999999999993</v>
      </c>
      <c r="K23" s="26"/>
    </row>
    <row r="24" spans="1:11" ht="15.75" customHeight="1" thickBot="1" x14ac:dyDescent="0.3">
      <c r="A24" s="30">
        <f>A6</f>
        <v>1</v>
      </c>
      <c r="B24" s="31">
        <f>B6</f>
        <v>1</v>
      </c>
      <c r="C24" s="74" t="s">
        <v>4</v>
      </c>
      <c r="D24" s="75"/>
      <c r="E24" s="32"/>
      <c r="F24" s="33">
        <f>F13+F23</f>
        <v>875</v>
      </c>
      <c r="G24" s="33">
        <f t="shared" ref="G24:J24" si="2">G13+G23</f>
        <v>52.720000000000006</v>
      </c>
      <c r="H24" s="33">
        <f t="shared" si="2"/>
        <v>22.52</v>
      </c>
      <c r="I24" s="33">
        <f t="shared" si="2"/>
        <v>133.48000000000002</v>
      </c>
      <c r="J24" s="33">
        <f t="shared" si="2"/>
        <v>949.19999999999993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3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64</v>
      </c>
      <c r="F33" s="49" t="s">
        <v>64</v>
      </c>
      <c r="G33" s="49" t="s">
        <v>64</v>
      </c>
      <c r="H33" s="49" t="s">
        <v>64</v>
      </c>
      <c r="I33" s="49" t="s">
        <v>64</v>
      </c>
      <c r="J33" s="49" t="s">
        <v>64</v>
      </c>
      <c r="K33" s="63" t="s">
        <v>64</v>
      </c>
    </row>
    <row r="34" spans="1:13" ht="14.4" x14ac:dyDescent="0.3">
      <c r="A34" s="15"/>
      <c r="B34" s="16"/>
      <c r="C34" s="11"/>
      <c r="D34" s="7" t="s">
        <v>27</v>
      </c>
      <c r="E34" s="50" t="s">
        <v>56</v>
      </c>
      <c r="F34" s="51">
        <v>250</v>
      </c>
      <c r="G34" s="51">
        <v>2.9</v>
      </c>
      <c r="H34" s="51">
        <v>4.1500000000000004</v>
      </c>
      <c r="I34" s="51">
        <v>12.2</v>
      </c>
      <c r="J34" s="51">
        <v>97.75</v>
      </c>
      <c r="K34" s="52" t="s">
        <v>60</v>
      </c>
    </row>
    <row r="35" spans="1:13" ht="14.4" x14ac:dyDescent="0.3">
      <c r="A35" s="15"/>
      <c r="B35" s="16"/>
      <c r="C35" s="11"/>
      <c r="D35" s="7" t="s">
        <v>29</v>
      </c>
      <c r="E35" s="56" t="s">
        <v>43</v>
      </c>
      <c r="F35" s="54">
        <v>220</v>
      </c>
      <c r="G35" s="52">
        <v>20.68</v>
      </c>
      <c r="H35" s="54">
        <v>15.73</v>
      </c>
      <c r="I35" s="52">
        <v>28.38</v>
      </c>
      <c r="J35" s="52">
        <v>337.7</v>
      </c>
      <c r="K35" s="52" t="s">
        <v>66</v>
      </c>
    </row>
    <row r="36" spans="1:13" ht="14.4" x14ac:dyDescent="0.3">
      <c r="A36" s="15"/>
      <c r="B36" s="16"/>
      <c r="C36" s="11"/>
      <c r="D36" s="7" t="s">
        <v>30</v>
      </c>
      <c r="E36" s="53" t="s">
        <v>40</v>
      </c>
      <c r="F36" s="54">
        <v>200</v>
      </c>
      <c r="G36" s="54">
        <v>0.2</v>
      </c>
      <c r="H36" s="54">
        <v>0.1</v>
      </c>
      <c r="I36" s="54">
        <v>9.3000000000000007</v>
      </c>
      <c r="J36" s="54">
        <v>38</v>
      </c>
      <c r="K36" s="52" t="s">
        <v>67</v>
      </c>
    </row>
    <row r="37" spans="1:13" ht="14.4" x14ac:dyDescent="0.3">
      <c r="A37" s="15"/>
      <c r="B37" s="16"/>
      <c r="C37" s="11"/>
      <c r="D37" s="7" t="s">
        <v>105</v>
      </c>
      <c r="E37" s="53" t="s">
        <v>46</v>
      </c>
      <c r="F37" s="54">
        <v>30</v>
      </c>
      <c r="G37" s="52">
        <v>2.2799999999999998</v>
      </c>
      <c r="H37" s="54">
        <v>0.24</v>
      </c>
      <c r="I37" s="52">
        <v>14.76</v>
      </c>
      <c r="J37" s="54">
        <v>70.2</v>
      </c>
      <c r="K37" s="55" t="s">
        <v>51</v>
      </c>
    </row>
    <row r="38" spans="1:13" ht="14.4" x14ac:dyDescent="0.3">
      <c r="A38" s="15"/>
      <c r="B38" s="16"/>
      <c r="C38" s="11"/>
      <c r="D38" s="7" t="s">
        <v>103</v>
      </c>
      <c r="E38" s="53" t="s">
        <v>104</v>
      </c>
      <c r="F38" s="54">
        <v>25</v>
      </c>
      <c r="G38" s="52">
        <v>1.7</v>
      </c>
      <c r="H38" s="52">
        <v>0.3</v>
      </c>
      <c r="I38" s="52">
        <v>9.9499999999999993</v>
      </c>
      <c r="J38" s="52">
        <v>49.5</v>
      </c>
      <c r="K38" s="52" t="s">
        <v>52</v>
      </c>
      <c r="M38" s="2" t="s">
        <v>64</v>
      </c>
    </row>
    <row r="39" spans="1:13" ht="14.4" x14ac:dyDescent="0.3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3" ht="14.4" x14ac:dyDescent="0.3">
      <c r="A40" s="17"/>
      <c r="B40" s="18"/>
      <c r="C40" s="8"/>
      <c r="D40" s="19" t="s">
        <v>31</v>
      </c>
      <c r="E40" s="12"/>
      <c r="F40" s="20">
        <f>SUM(F33:F39)</f>
        <v>725</v>
      </c>
      <c r="G40" s="20">
        <f>SUM(G33:G39)</f>
        <v>27.759999999999998</v>
      </c>
      <c r="H40" s="20">
        <f>SUM(H33:H39)</f>
        <v>20.520000000000003</v>
      </c>
      <c r="I40" s="20">
        <f>SUM(I33:I39)</f>
        <v>74.59</v>
      </c>
      <c r="J40" s="20">
        <f>SUM(J33:J39)</f>
        <v>593.15</v>
      </c>
      <c r="K40" s="26"/>
    </row>
    <row r="41" spans="1:13" ht="15.75" customHeight="1" thickBot="1" x14ac:dyDescent="0.3">
      <c r="A41" s="34">
        <f>A25</f>
        <v>1</v>
      </c>
      <c r="B41" s="34">
        <f>B25</f>
        <v>2</v>
      </c>
      <c r="C41" s="74" t="s">
        <v>4</v>
      </c>
      <c r="D41" s="75"/>
      <c r="E41" s="32"/>
      <c r="F41" s="33">
        <f>F32+F40</f>
        <v>725</v>
      </c>
      <c r="G41" s="33">
        <f>G32+G40</f>
        <v>27.759999999999998</v>
      </c>
      <c r="H41" s="33">
        <f>H32+H40</f>
        <v>20.520000000000003</v>
      </c>
      <c r="I41" s="33">
        <f>I32+I40</f>
        <v>74.59</v>
      </c>
      <c r="J41" s="33">
        <f>J32+J40</f>
        <v>593.15</v>
      </c>
      <c r="K41" s="33"/>
    </row>
    <row r="42" spans="1:13" ht="14.4" x14ac:dyDescent="0.3">
      <c r="A42" s="21">
        <v>1</v>
      </c>
      <c r="B42" s="22">
        <v>3</v>
      </c>
      <c r="C42" s="23" t="s">
        <v>20</v>
      </c>
      <c r="D42" s="5" t="s">
        <v>21</v>
      </c>
      <c r="E42" s="40"/>
      <c r="F42" s="41"/>
      <c r="G42" s="41"/>
      <c r="H42" s="41"/>
      <c r="I42" s="41"/>
      <c r="J42" s="41"/>
      <c r="K42" s="42"/>
    </row>
    <row r="43" spans="1:13" ht="14.4" x14ac:dyDescent="0.3">
      <c r="A43" s="24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3" ht="14.4" x14ac:dyDescent="0.3">
      <c r="A44" s="24"/>
      <c r="B44" s="16"/>
      <c r="C44" s="11"/>
      <c r="D44" s="7" t="s">
        <v>22</v>
      </c>
      <c r="E44" s="43"/>
      <c r="F44" s="44"/>
      <c r="G44" s="44"/>
      <c r="H44" s="44"/>
      <c r="I44" s="44"/>
      <c r="J44" s="44"/>
      <c r="K44" s="45"/>
    </row>
    <row r="45" spans="1:13" ht="14.4" x14ac:dyDescent="0.3">
      <c r="A45" s="24"/>
      <c r="B45" s="16"/>
      <c r="C45" s="11"/>
      <c r="D45" s="7" t="s">
        <v>23</v>
      </c>
      <c r="E45" s="43"/>
      <c r="F45" s="44"/>
      <c r="G45" s="44"/>
      <c r="H45" s="44"/>
      <c r="I45" s="44"/>
      <c r="J45" s="44"/>
      <c r="K45" s="45"/>
    </row>
    <row r="46" spans="1:13" ht="14.4" x14ac:dyDescent="0.3">
      <c r="A46" s="24"/>
      <c r="B46" s="16"/>
      <c r="C46" s="11"/>
      <c r="D46" s="7" t="s">
        <v>24</v>
      </c>
      <c r="E46" s="43"/>
      <c r="F46" s="44"/>
      <c r="G46" s="44"/>
      <c r="H46" s="44"/>
      <c r="I46" s="44"/>
      <c r="J46" s="44"/>
      <c r="K46" s="45"/>
    </row>
    <row r="47" spans="1:13" ht="14.4" x14ac:dyDescent="0.3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3" ht="14.4" x14ac:dyDescent="0.3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4.4" x14ac:dyDescent="0.3">
      <c r="A49" s="25"/>
      <c r="B49" s="18"/>
      <c r="C49" s="8"/>
      <c r="D49" s="19" t="s">
        <v>31</v>
      </c>
      <c r="E49" s="9"/>
      <c r="F49" s="20">
        <f>SUM(F42:F48)</f>
        <v>0</v>
      </c>
      <c r="G49" s="20">
        <f t="shared" ref="G49" si="7">SUM(G42:G48)</f>
        <v>0</v>
      </c>
      <c r="H49" s="20">
        <f t="shared" ref="H49" si="8">SUM(H42:H48)</f>
        <v>0</v>
      </c>
      <c r="I49" s="20">
        <f t="shared" ref="I49" si="9">SUM(I42:I48)</f>
        <v>0</v>
      </c>
      <c r="J49" s="20">
        <f t="shared" ref="J49" si="10">SUM(J42:J48)</f>
        <v>0</v>
      </c>
      <c r="K49" s="26"/>
    </row>
    <row r="50" spans="1:11" ht="14.4" x14ac:dyDescent="0.3">
      <c r="A50" s="27">
        <f>A42</f>
        <v>1</v>
      </c>
      <c r="B50" s="14">
        <f>B42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7" t="s">
        <v>27</v>
      </c>
      <c r="E51" s="50" t="s">
        <v>68</v>
      </c>
      <c r="F51" s="51">
        <v>260</v>
      </c>
      <c r="G51" s="51">
        <v>2.73</v>
      </c>
      <c r="H51" s="51">
        <v>5.3</v>
      </c>
      <c r="I51" s="51">
        <v>13.78</v>
      </c>
      <c r="J51" s="51">
        <v>113.88</v>
      </c>
      <c r="K51" s="52" t="s">
        <v>65</v>
      </c>
    </row>
    <row r="52" spans="1:11" ht="14.4" x14ac:dyDescent="0.3">
      <c r="A52" s="24"/>
      <c r="B52" s="16"/>
      <c r="C52" s="11"/>
      <c r="D52" s="7" t="s">
        <v>28</v>
      </c>
      <c r="E52" s="53" t="s">
        <v>57</v>
      </c>
      <c r="F52" s="54">
        <v>100</v>
      </c>
      <c r="G52" s="54">
        <v>14.66</v>
      </c>
      <c r="H52" s="54">
        <v>1.33</v>
      </c>
      <c r="I52" s="54">
        <v>7.07</v>
      </c>
      <c r="J52" s="54">
        <v>98.66</v>
      </c>
      <c r="K52" s="52" t="s">
        <v>61</v>
      </c>
    </row>
    <row r="53" spans="1:11" ht="14.4" x14ac:dyDescent="0.3">
      <c r="A53" s="24"/>
      <c r="B53" s="16"/>
      <c r="C53" s="11"/>
      <c r="D53" s="7" t="s">
        <v>29</v>
      </c>
      <c r="E53" s="57" t="s">
        <v>58</v>
      </c>
      <c r="F53" s="52">
        <v>205</v>
      </c>
      <c r="G53" s="52">
        <v>8.48</v>
      </c>
      <c r="H53" s="52">
        <v>7.68</v>
      </c>
      <c r="I53" s="52">
        <v>37.159999999999997</v>
      </c>
      <c r="J53" s="52">
        <v>251.6</v>
      </c>
      <c r="K53" s="57" t="s">
        <v>62</v>
      </c>
    </row>
    <row r="54" spans="1:11" ht="14.4" x14ac:dyDescent="0.3">
      <c r="A54" s="24"/>
      <c r="B54" s="16"/>
      <c r="C54" s="11"/>
      <c r="D54" s="7" t="s">
        <v>30</v>
      </c>
      <c r="E54" s="53" t="s">
        <v>59</v>
      </c>
      <c r="F54" s="54">
        <v>200</v>
      </c>
      <c r="G54" s="54">
        <v>0.67</v>
      </c>
      <c r="H54" s="54">
        <v>0.27</v>
      </c>
      <c r="I54" s="54">
        <v>18.3</v>
      </c>
      <c r="J54" s="54">
        <v>78</v>
      </c>
      <c r="K54" s="55" t="s">
        <v>63</v>
      </c>
    </row>
    <row r="55" spans="1:11" ht="14.4" x14ac:dyDescent="0.3">
      <c r="A55" s="24"/>
      <c r="B55" s="16"/>
      <c r="C55" s="11"/>
      <c r="D55" s="7" t="s">
        <v>105</v>
      </c>
      <c r="E55" s="53" t="s">
        <v>46</v>
      </c>
      <c r="F55" s="54">
        <v>40</v>
      </c>
      <c r="G55" s="54">
        <v>3.04</v>
      </c>
      <c r="H55" s="54">
        <v>0.32</v>
      </c>
      <c r="I55" s="54">
        <v>19.68</v>
      </c>
      <c r="J55" s="54">
        <v>93.6</v>
      </c>
      <c r="K55" s="52" t="s">
        <v>51</v>
      </c>
    </row>
    <row r="56" spans="1:11" ht="14.4" x14ac:dyDescent="0.3">
      <c r="A56" s="24"/>
      <c r="B56" s="16"/>
      <c r="C56" s="11"/>
      <c r="D56" s="7" t="s">
        <v>103</v>
      </c>
      <c r="E56" s="53" t="s">
        <v>104</v>
      </c>
      <c r="F56" s="54">
        <v>30</v>
      </c>
      <c r="G56" s="54">
        <v>2.04</v>
      </c>
      <c r="H56" s="52">
        <v>0.39</v>
      </c>
      <c r="I56" s="52">
        <v>11.94</v>
      </c>
      <c r="J56" s="52">
        <v>59.4</v>
      </c>
      <c r="K56" s="52" t="s">
        <v>52</v>
      </c>
    </row>
    <row r="57" spans="1:11" ht="14.4" x14ac:dyDescent="0.3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4.4" x14ac:dyDescent="0.3">
      <c r="A59" s="25"/>
      <c r="B59" s="18"/>
      <c r="C59" s="8"/>
      <c r="D59" s="19" t="s">
        <v>31</v>
      </c>
      <c r="E59" s="12"/>
      <c r="F59" s="20">
        <f>SUM(F50:F58)</f>
        <v>835</v>
      </c>
      <c r="G59" s="20">
        <f t="shared" ref="G59" si="11">SUM(G50:G58)</f>
        <v>31.62</v>
      </c>
      <c r="H59" s="20">
        <f t="shared" ref="H59" si="12">SUM(H50:H58)</f>
        <v>15.29</v>
      </c>
      <c r="I59" s="20">
        <f t="shared" ref="I59" si="13">SUM(I50:I58)</f>
        <v>107.93</v>
      </c>
      <c r="J59" s="20">
        <f t="shared" ref="J59" si="14">SUM(J50:J58)</f>
        <v>695.14</v>
      </c>
      <c r="K59" s="26"/>
    </row>
    <row r="60" spans="1:11" ht="15.75" customHeight="1" thickBot="1" x14ac:dyDescent="0.3">
      <c r="A60" s="30">
        <f>A42</f>
        <v>1</v>
      </c>
      <c r="B60" s="31">
        <f>B42</f>
        <v>3</v>
      </c>
      <c r="C60" s="74" t="s">
        <v>4</v>
      </c>
      <c r="D60" s="75"/>
      <c r="E60" s="32"/>
      <c r="F60" s="33">
        <f>F49+F59</f>
        <v>835</v>
      </c>
      <c r="G60" s="33">
        <f t="shared" ref="G60" si="15">G49+G59</f>
        <v>31.62</v>
      </c>
      <c r="H60" s="33">
        <f t="shared" ref="H60" si="16">H49+H59</f>
        <v>15.29</v>
      </c>
      <c r="I60" s="33">
        <f t="shared" ref="I60" si="17">I49+I59</f>
        <v>107.93</v>
      </c>
      <c r="J60" s="33">
        <f t="shared" ref="J60" si="18">J49+J59</f>
        <v>695.14</v>
      </c>
      <c r="K60" s="33"/>
    </row>
    <row r="61" spans="1:11" ht="14.4" x14ac:dyDescent="0.3">
      <c r="A61" s="21">
        <v>1</v>
      </c>
      <c r="B61" s="22">
        <v>4</v>
      </c>
      <c r="C61" s="23" t="s">
        <v>20</v>
      </c>
      <c r="D61" s="5" t="s">
        <v>21</v>
      </c>
      <c r="E61" s="40"/>
      <c r="F61" s="41"/>
      <c r="G61" s="41"/>
      <c r="H61" s="41"/>
      <c r="I61" s="41"/>
      <c r="J61" s="41"/>
      <c r="K61" s="42"/>
    </row>
    <row r="62" spans="1:11" ht="14.4" x14ac:dyDescent="0.3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7" t="s">
        <v>22</v>
      </c>
      <c r="E63" s="43"/>
      <c r="F63" s="44"/>
      <c r="G63" s="44"/>
      <c r="H63" s="44"/>
      <c r="I63" s="44"/>
      <c r="J63" s="44"/>
      <c r="K63" s="45"/>
    </row>
    <row r="64" spans="1:11" ht="14.4" x14ac:dyDescent="0.3">
      <c r="A64" s="24"/>
      <c r="B64" s="16"/>
      <c r="C64" s="11"/>
      <c r="D64" s="7" t="s">
        <v>23</v>
      </c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24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4.4" x14ac:dyDescent="0.3">
      <c r="A68" s="25"/>
      <c r="B68" s="18"/>
      <c r="C68" s="8"/>
      <c r="D68" s="19" t="s">
        <v>31</v>
      </c>
      <c r="E68" s="9"/>
      <c r="F68" s="20">
        <f>SUM(F61:F67)</f>
        <v>0</v>
      </c>
      <c r="G68" s="20">
        <f t="shared" ref="G68" si="19">SUM(G61:G67)</f>
        <v>0</v>
      </c>
      <c r="H68" s="20">
        <f t="shared" ref="H68" si="20">SUM(H61:H67)</f>
        <v>0</v>
      </c>
      <c r="I68" s="20">
        <f t="shared" ref="I68" si="21">SUM(I61:I67)</f>
        <v>0</v>
      </c>
      <c r="J68" s="20">
        <f t="shared" ref="J68" si="22">SUM(J61:J67)</f>
        <v>0</v>
      </c>
      <c r="K68" s="26"/>
    </row>
    <row r="69" spans="1:11" ht="14.4" x14ac:dyDescent="0.3">
      <c r="A69" s="27">
        <f>A61</f>
        <v>1</v>
      </c>
      <c r="B69" s="14">
        <f>B61</f>
        <v>4</v>
      </c>
      <c r="C69" s="10" t="s">
        <v>25</v>
      </c>
      <c r="D69" s="7" t="s">
        <v>26</v>
      </c>
      <c r="E69" s="43"/>
      <c r="F69" s="44"/>
      <c r="G69" s="44"/>
      <c r="H69" s="44"/>
      <c r="I69" s="44"/>
      <c r="J69" s="44"/>
      <c r="K69" s="45"/>
    </row>
    <row r="70" spans="1:11" ht="14.4" x14ac:dyDescent="0.3">
      <c r="A70" s="24"/>
      <c r="B70" s="16"/>
      <c r="C70" s="11"/>
      <c r="D70" s="7" t="s">
        <v>27</v>
      </c>
      <c r="E70" s="50" t="s">
        <v>53</v>
      </c>
      <c r="F70" s="51">
        <v>260</v>
      </c>
      <c r="G70" s="51">
        <v>2.44</v>
      </c>
      <c r="H70" s="51">
        <v>4.7</v>
      </c>
      <c r="I70" s="51">
        <v>9.93</v>
      </c>
      <c r="J70" s="51">
        <v>91.75</v>
      </c>
      <c r="K70" s="52" t="s">
        <v>54</v>
      </c>
    </row>
    <row r="71" spans="1:11" ht="14.4" x14ac:dyDescent="0.3">
      <c r="A71" s="24"/>
      <c r="B71" s="16"/>
      <c r="C71" s="11"/>
      <c r="D71" s="7" t="s">
        <v>28</v>
      </c>
      <c r="E71" s="53" t="s">
        <v>83</v>
      </c>
      <c r="F71" s="54">
        <v>100</v>
      </c>
      <c r="G71" s="52">
        <v>14</v>
      </c>
      <c r="H71" s="54">
        <v>12.6</v>
      </c>
      <c r="I71" s="52">
        <v>7.5</v>
      </c>
      <c r="J71" s="52">
        <v>199</v>
      </c>
      <c r="K71" s="52" t="s">
        <v>85</v>
      </c>
    </row>
    <row r="72" spans="1:11" ht="14.4" x14ac:dyDescent="0.3">
      <c r="A72" s="24"/>
      <c r="B72" s="16"/>
      <c r="C72" s="11"/>
      <c r="D72" s="7" t="s">
        <v>29</v>
      </c>
      <c r="E72" s="53" t="s">
        <v>84</v>
      </c>
      <c r="F72" s="54">
        <v>200</v>
      </c>
      <c r="G72" s="54">
        <v>5.4</v>
      </c>
      <c r="H72" s="54">
        <v>8</v>
      </c>
      <c r="I72" s="54">
        <v>11.6</v>
      </c>
      <c r="J72" s="54">
        <v>140</v>
      </c>
      <c r="K72" s="55" t="s">
        <v>86</v>
      </c>
    </row>
    <row r="73" spans="1:11" ht="14.4" x14ac:dyDescent="0.3">
      <c r="A73" s="24"/>
      <c r="B73" s="16"/>
      <c r="C73" s="11"/>
      <c r="D73" s="61" t="s">
        <v>30</v>
      </c>
      <c r="E73" s="53" t="s">
        <v>38</v>
      </c>
      <c r="F73" s="58">
        <v>200</v>
      </c>
      <c r="G73" s="59">
        <v>0.6</v>
      </c>
      <c r="H73" s="59">
        <v>0.1</v>
      </c>
      <c r="I73" s="59">
        <v>20.100000000000001</v>
      </c>
      <c r="J73" s="59">
        <v>84</v>
      </c>
      <c r="K73" s="52" t="s">
        <v>55</v>
      </c>
    </row>
    <row r="74" spans="1:11" ht="14.4" x14ac:dyDescent="0.3">
      <c r="A74" s="24"/>
      <c r="B74" s="16"/>
      <c r="C74" s="11"/>
      <c r="D74" s="7" t="s">
        <v>105</v>
      </c>
      <c r="E74" s="53" t="s">
        <v>46</v>
      </c>
      <c r="F74" s="54">
        <v>40</v>
      </c>
      <c r="G74" s="54">
        <v>3.04</v>
      </c>
      <c r="H74" s="54">
        <v>0.32</v>
      </c>
      <c r="I74" s="54">
        <v>19.68</v>
      </c>
      <c r="J74" s="54">
        <v>93.6</v>
      </c>
      <c r="K74" s="52" t="s">
        <v>51</v>
      </c>
    </row>
    <row r="75" spans="1:11" ht="13.2" customHeight="1" x14ac:dyDescent="0.3">
      <c r="A75" s="24"/>
      <c r="B75" s="16"/>
      <c r="C75" s="11"/>
      <c r="D75" s="7" t="s">
        <v>103</v>
      </c>
      <c r="E75" s="53" t="s">
        <v>104</v>
      </c>
      <c r="F75" s="54">
        <v>30</v>
      </c>
      <c r="G75" s="54">
        <v>2.04</v>
      </c>
      <c r="H75" s="52">
        <v>0.39</v>
      </c>
      <c r="I75" s="52">
        <v>11.94</v>
      </c>
      <c r="J75" s="52">
        <v>59.4</v>
      </c>
      <c r="K75" s="45" t="s">
        <v>52</v>
      </c>
    </row>
    <row r="76" spans="1:11" ht="14.4" x14ac:dyDescent="0.3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4.4" x14ac:dyDescent="0.3">
      <c r="A77" s="25"/>
      <c r="B77" s="18"/>
      <c r="C77" s="8"/>
      <c r="D77" s="19" t="s">
        <v>31</v>
      </c>
      <c r="E77" s="12"/>
      <c r="F77" s="20">
        <f>SUM(F69:F76)</f>
        <v>830</v>
      </c>
      <c r="G77" s="20">
        <f>SUM(G69:G76)</f>
        <v>27.520000000000003</v>
      </c>
      <c r="H77" s="20">
        <f>SUM(H69:H76)</f>
        <v>26.110000000000003</v>
      </c>
      <c r="I77" s="20">
        <f>SUM(I69:I76)</f>
        <v>80.75</v>
      </c>
      <c r="J77" s="20">
        <f>SUM(J69:J76)</f>
        <v>667.75</v>
      </c>
      <c r="K77" s="26"/>
    </row>
    <row r="78" spans="1:11" ht="15.75" customHeight="1" thickBot="1" x14ac:dyDescent="0.3">
      <c r="A78" s="30">
        <f>A61</f>
        <v>1</v>
      </c>
      <c r="B78" s="31">
        <f>B61</f>
        <v>4</v>
      </c>
      <c r="C78" s="74" t="s">
        <v>4</v>
      </c>
      <c r="D78" s="75"/>
      <c r="E78" s="32"/>
      <c r="F78" s="33">
        <f>F68+F77</f>
        <v>830</v>
      </c>
      <c r="G78" s="33">
        <f>G68+G77</f>
        <v>27.520000000000003</v>
      </c>
      <c r="H78" s="33">
        <f>H68+H77</f>
        <v>26.110000000000003</v>
      </c>
      <c r="I78" s="33">
        <f>I68+I77</f>
        <v>80.75</v>
      </c>
      <c r="J78" s="33">
        <f>J68+J77</f>
        <v>667.75</v>
      </c>
      <c r="K78" s="33"/>
    </row>
    <row r="79" spans="1:11" ht="14.4" x14ac:dyDescent="0.3">
      <c r="A79" s="21">
        <v>1</v>
      </c>
      <c r="B79" s="22">
        <v>5</v>
      </c>
      <c r="C79" s="23" t="s">
        <v>20</v>
      </c>
      <c r="D79" s="5" t="s">
        <v>21</v>
      </c>
      <c r="E79" s="40"/>
      <c r="F79" s="41"/>
      <c r="G79" s="41"/>
      <c r="H79" s="41"/>
      <c r="I79" s="41"/>
      <c r="J79" s="41"/>
      <c r="K79" s="42"/>
    </row>
    <row r="80" spans="1:11" ht="14.4" x14ac:dyDescent="0.3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22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7" t="s">
        <v>23</v>
      </c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7" t="s">
        <v>24</v>
      </c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4.4" x14ac:dyDescent="0.3">
      <c r="A86" s="25"/>
      <c r="B86" s="18"/>
      <c r="C86" s="8"/>
      <c r="D86" s="19" t="s">
        <v>31</v>
      </c>
      <c r="E86" s="9"/>
      <c r="F86" s="20">
        <f>SUM(F79:F85)</f>
        <v>0</v>
      </c>
      <c r="G86" s="20">
        <f t="shared" ref="G86" si="23">SUM(G79:G85)</f>
        <v>0</v>
      </c>
      <c r="H86" s="20">
        <f t="shared" ref="H86" si="24">SUM(H79:H85)</f>
        <v>0</v>
      </c>
      <c r="I86" s="20">
        <f t="shared" ref="I86" si="25">SUM(I79:I85)</f>
        <v>0</v>
      </c>
      <c r="J86" s="20">
        <f t="shared" ref="J86" si="26">SUM(J79:J85)</f>
        <v>0</v>
      </c>
      <c r="K86" s="26"/>
    </row>
    <row r="87" spans="1:11" ht="14.4" x14ac:dyDescent="0.3">
      <c r="A87" s="27">
        <f>A79</f>
        <v>1</v>
      </c>
      <c r="B87" s="14">
        <f>B79</f>
        <v>5</v>
      </c>
      <c r="C87" s="10" t="s">
        <v>25</v>
      </c>
      <c r="D87" s="7" t="s">
        <v>26</v>
      </c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7" t="s">
        <v>27</v>
      </c>
      <c r="E88" s="50" t="s">
        <v>36</v>
      </c>
      <c r="F88" s="51">
        <v>260</v>
      </c>
      <c r="G88" s="51">
        <v>1.55</v>
      </c>
      <c r="H88" s="51">
        <v>4.68</v>
      </c>
      <c r="I88" s="51">
        <v>3.95</v>
      </c>
      <c r="J88" s="51">
        <v>64.849999999999994</v>
      </c>
      <c r="K88" s="52" t="s">
        <v>74</v>
      </c>
    </row>
    <row r="89" spans="1:11" ht="14.4" x14ac:dyDescent="0.3">
      <c r="A89" s="24"/>
      <c r="B89" s="16"/>
      <c r="C89" s="11"/>
      <c r="D89" s="7" t="s">
        <v>28</v>
      </c>
      <c r="E89" s="53" t="s">
        <v>78</v>
      </c>
      <c r="F89" s="54">
        <v>90</v>
      </c>
      <c r="G89" s="52">
        <v>17.55</v>
      </c>
      <c r="H89" s="54">
        <v>8.4600000000000009</v>
      </c>
      <c r="I89" s="52">
        <v>6.84</v>
      </c>
      <c r="J89" s="52">
        <v>173.7</v>
      </c>
      <c r="K89" s="52" t="s">
        <v>81</v>
      </c>
    </row>
    <row r="90" spans="1:11" ht="14.4" x14ac:dyDescent="0.3">
      <c r="A90" s="24"/>
      <c r="B90" s="16"/>
      <c r="C90" s="11"/>
      <c r="D90" s="7" t="s">
        <v>29</v>
      </c>
      <c r="E90" s="53" t="s">
        <v>79</v>
      </c>
      <c r="F90" s="54">
        <v>208</v>
      </c>
      <c r="G90" s="54">
        <v>11.8</v>
      </c>
      <c r="H90" s="54">
        <v>8.82</v>
      </c>
      <c r="I90" s="54">
        <v>52.28</v>
      </c>
      <c r="J90" s="54">
        <v>335.8</v>
      </c>
      <c r="K90" s="52" t="s">
        <v>82</v>
      </c>
    </row>
    <row r="91" spans="1:11" ht="14.4" x14ac:dyDescent="0.3">
      <c r="A91" s="24"/>
      <c r="B91" s="16"/>
      <c r="C91" s="11"/>
      <c r="D91" s="7" t="s">
        <v>30</v>
      </c>
      <c r="E91" s="53" t="s">
        <v>37</v>
      </c>
      <c r="F91" s="54">
        <v>200</v>
      </c>
      <c r="G91" s="54">
        <v>0.3</v>
      </c>
      <c r="H91" s="54">
        <v>0.1</v>
      </c>
      <c r="I91" s="54">
        <v>9.5</v>
      </c>
      <c r="J91" s="54">
        <v>40</v>
      </c>
      <c r="K91" s="55" t="s">
        <v>50</v>
      </c>
    </row>
    <row r="92" spans="1:11" ht="14.4" x14ac:dyDescent="0.3">
      <c r="A92" s="24"/>
      <c r="B92" s="16"/>
      <c r="C92" s="11"/>
      <c r="D92" s="7" t="s">
        <v>105</v>
      </c>
      <c r="E92" s="53" t="s">
        <v>46</v>
      </c>
      <c r="F92" s="54">
        <v>40</v>
      </c>
      <c r="G92" s="54">
        <v>3.04</v>
      </c>
      <c r="H92" s="54">
        <v>0.32</v>
      </c>
      <c r="I92" s="54">
        <v>19.68</v>
      </c>
      <c r="J92" s="54">
        <v>93.6</v>
      </c>
      <c r="K92" s="52" t="s">
        <v>51</v>
      </c>
    </row>
    <row r="93" spans="1:11" ht="14.4" x14ac:dyDescent="0.3">
      <c r="A93" s="24"/>
      <c r="B93" s="16"/>
      <c r="C93" s="11"/>
      <c r="D93" s="7" t="s">
        <v>103</v>
      </c>
      <c r="E93" s="53" t="s">
        <v>104</v>
      </c>
      <c r="F93" s="54">
        <v>38</v>
      </c>
      <c r="G93" s="52">
        <v>2.58</v>
      </c>
      <c r="H93" s="52">
        <v>0.49</v>
      </c>
      <c r="I93" s="52">
        <v>15.12</v>
      </c>
      <c r="J93" s="52">
        <v>75.239999999999995</v>
      </c>
      <c r="K93" s="52" t="s">
        <v>52</v>
      </c>
    </row>
    <row r="94" spans="1:11" ht="14.4" x14ac:dyDescent="0.3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 x14ac:dyDescent="0.3">
      <c r="A96" s="25"/>
      <c r="B96" s="18"/>
      <c r="C96" s="8"/>
      <c r="D96" s="19" t="s">
        <v>31</v>
      </c>
      <c r="E96" s="12"/>
      <c r="F96" s="20">
        <f>SUM(F87:F95)</f>
        <v>836</v>
      </c>
      <c r="G96" s="20">
        <f t="shared" ref="G96" si="27">SUM(G87:G95)</f>
        <v>36.82</v>
      </c>
      <c r="H96" s="20">
        <f t="shared" ref="H96" si="28">SUM(H87:H95)</f>
        <v>22.87</v>
      </c>
      <c r="I96" s="20">
        <f t="shared" ref="I96" si="29">SUM(I87:I95)</f>
        <v>107.37</v>
      </c>
      <c r="J96" s="20">
        <f t="shared" ref="J96" si="30">SUM(J87:J95)</f>
        <v>783.19</v>
      </c>
      <c r="K96" s="26"/>
    </row>
    <row r="97" spans="1:11" ht="15.75" customHeight="1" thickBot="1" x14ac:dyDescent="0.3">
      <c r="A97" s="30">
        <f>A79</f>
        <v>1</v>
      </c>
      <c r="B97" s="31">
        <f>B79</f>
        <v>5</v>
      </c>
      <c r="C97" s="74" t="s">
        <v>4</v>
      </c>
      <c r="D97" s="75"/>
      <c r="E97" s="32"/>
      <c r="F97" s="33">
        <f>F86+F96</f>
        <v>836</v>
      </c>
      <c r="G97" s="33">
        <f t="shared" ref="G97" si="31">G86+G96</f>
        <v>36.82</v>
      </c>
      <c r="H97" s="33">
        <f t="shared" ref="H97" si="32">H86+H96</f>
        <v>22.87</v>
      </c>
      <c r="I97" s="33">
        <f t="shared" ref="I97" si="33">I86+I96</f>
        <v>107.37</v>
      </c>
      <c r="J97" s="33">
        <f t="shared" ref="J97" si="34">J86+J96</f>
        <v>783.19</v>
      </c>
      <c r="K97" s="33"/>
    </row>
    <row r="98" spans="1:11" ht="14.4" x14ac:dyDescent="0.3">
      <c r="A98" s="21">
        <v>2</v>
      </c>
      <c r="B98" s="22">
        <v>1</v>
      </c>
      <c r="C98" s="23" t="s">
        <v>20</v>
      </c>
      <c r="D98" s="5" t="s">
        <v>21</v>
      </c>
      <c r="E98" s="40"/>
      <c r="F98" s="41"/>
      <c r="G98" s="41"/>
      <c r="H98" s="41"/>
      <c r="I98" s="41"/>
      <c r="J98" s="41"/>
      <c r="K98" s="42"/>
    </row>
    <row r="99" spans="1:11" ht="14.4" x14ac:dyDescent="0.3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22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23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7" t="s">
        <v>24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5"/>
      <c r="B105" s="18"/>
      <c r="C105" s="8"/>
      <c r="D105" s="19" t="s">
        <v>31</v>
      </c>
      <c r="E105" s="9"/>
      <c r="F105" s="20">
        <f>SUM(F98:F104)</f>
        <v>0</v>
      </c>
      <c r="G105" s="20">
        <f t="shared" ref="G105:J105" si="35">SUM(G98:G104)</f>
        <v>0</v>
      </c>
      <c r="H105" s="20">
        <f t="shared" si="35"/>
        <v>0</v>
      </c>
      <c r="I105" s="20">
        <f t="shared" si="35"/>
        <v>0</v>
      </c>
      <c r="J105" s="20">
        <f t="shared" si="35"/>
        <v>0</v>
      </c>
      <c r="K105" s="26"/>
    </row>
    <row r="106" spans="1:11" ht="14.4" x14ac:dyDescent="0.3">
      <c r="A106" s="27">
        <f>A98</f>
        <v>2</v>
      </c>
      <c r="B106" s="14">
        <f>B98</f>
        <v>1</v>
      </c>
      <c r="C106" s="10" t="s">
        <v>25</v>
      </c>
      <c r="D106" s="7" t="s">
        <v>26</v>
      </c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7" t="s">
        <v>27</v>
      </c>
      <c r="E107" s="50" t="s">
        <v>44</v>
      </c>
      <c r="F107" s="51">
        <v>250</v>
      </c>
      <c r="G107" s="51">
        <v>6.3</v>
      </c>
      <c r="H107" s="51">
        <v>3.58</v>
      </c>
      <c r="I107" s="51">
        <v>14.6</v>
      </c>
      <c r="J107" s="51">
        <v>115.75</v>
      </c>
      <c r="K107" s="52" t="s">
        <v>70</v>
      </c>
    </row>
    <row r="108" spans="1:11" ht="14.4" x14ac:dyDescent="0.3">
      <c r="A108" s="24"/>
      <c r="B108" s="16"/>
      <c r="C108" s="11"/>
      <c r="D108" s="7" t="s">
        <v>29</v>
      </c>
      <c r="E108" s="53" t="s">
        <v>69</v>
      </c>
      <c r="F108" s="54">
        <v>250</v>
      </c>
      <c r="G108" s="52">
        <v>15.38</v>
      </c>
      <c r="H108" s="54">
        <v>10.25</v>
      </c>
      <c r="I108" s="52">
        <v>31</v>
      </c>
      <c r="J108" s="52">
        <v>278.75</v>
      </c>
      <c r="K108" s="52" t="s">
        <v>71</v>
      </c>
    </row>
    <row r="109" spans="1:11" ht="14.4" x14ac:dyDescent="0.3">
      <c r="A109" s="24"/>
      <c r="B109" s="16"/>
      <c r="C109" s="11"/>
      <c r="D109" s="7" t="s">
        <v>30</v>
      </c>
      <c r="E109" s="53" t="s">
        <v>40</v>
      </c>
      <c r="F109" s="54">
        <v>200</v>
      </c>
      <c r="G109" s="54">
        <v>0.2</v>
      </c>
      <c r="H109" s="54">
        <v>0.1</v>
      </c>
      <c r="I109" s="54">
        <v>9.3000000000000007</v>
      </c>
      <c r="J109" s="54">
        <v>38</v>
      </c>
      <c r="K109" s="52" t="s">
        <v>67</v>
      </c>
    </row>
    <row r="110" spans="1:11" ht="14.4" x14ac:dyDescent="0.3">
      <c r="A110" s="24"/>
      <c r="B110" s="16"/>
      <c r="C110" s="11"/>
      <c r="D110" s="7" t="s">
        <v>105</v>
      </c>
      <c r="E110" s="53" t="s">
        <v>46</v>
      </c>
      <c r="F110" s="54">
        <v>50</v>
      </c>
      <c r="G110" s="54">
        <v>3.8</v>
      </c>
      <c r="H110" s="54">
        <v>0.4</v>
      </c>
      <c r="I110" s="54">
        <v>24.6</v>
      </c>
      <c r="J110" s="54">
        <v>117</v>
      </c>
      <c r="K110" s="55" t="s">
        <v>51</v>
      </c>
    </row>
    <row r="111" spans="1:11" ht="14.4" x14ac:dyDescent="0.3">
      <c r="A111" s="24"/>
      <c r="B111" s="16"/>
      <c r="C111" s="11"/>
      <c r="D111" s="7" t="s">
        <v>103</v>
      </c>
      <c r="E111" s="53" t="s">
        <v>104</v>
      </c>
      <c r="F111" s="54">
        <v>40</v>
      </c>
      <c r="G111" s="52">
        <v>2.72</v>
      </c>
      <c r="H111" s="52">
        <v>0.52</v>
      </c>
      <c r="I111" s="52">
        <v>15.92</v>
      </c>
      <c r="J111" s="52">
        <v>79.2</v>
      </c>
      <c r="K111" s="52" t="s">
        <v>52</v>
      </c>
    </row>
    <row r="112" spans="1:11" ht="14.4" x14ac:dyDescent="0.3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5"/>
      <c r="B114" s="18"/>
      <c r="C114" s="8"/>
      <c r="D114" s="19" t="s">
        <v>31</v>
      </c>
      <c r="E114" s="12"/>
      <c r="F114" s="20">
        <f>SUM(F106:F113)</f>
        <v>790</v>
      </c>
      <c r="G114" s="20">
        <f>SUM(G106:G113)</f>
        <v>28.4</v>
      </c>
      <c r="H114" s="20">
        <f>SUM(H106:H113)</f>
        <v>14.85</v>
      </c>
      <c r="I114" s="20">
        <f>SUM(I106:I113)</f>
        <v>95.42</v>
      </c>
      <c r="J114" s="20">
        <f>SUM(J106:J113)</f>
        <v>628.70000000000005</v>
      </c>
      <c r="K114" s="26"/>
    </row>
    <row r="115" spans="1:11" ht="15.75" customHeight="1" thickBot="1" x14ac:dyDescent="0.3">
      <c r="A115" s="30">
        <f>A98</f>
        <v>2</v>
      </c>
      <c r="B115" s="31">
        <f>B98</f>
        <v>1</v>
      </c>
      <c r="C115" s="74" t="s">
        <v>4</v>
      </c>
      <c r="D115" s="75"/>
      <c r="E115" s="32"/>
      <c r="F115" s="33">
        <f>F105+F114</f>
        <v>790</v>
      </c>
      <c r="G115" s="33">
        <f>G105+G114</f>
        <v>28.4</v>
      </c>
      <c r="H115" s="33">
        <f>H105+H114</f>
        <v>14.85</v>
      </c>
      <c r="I115" s="33">
        <f>I105+I114</f>
        <v>95.42</v>
      </c>
      <c r="J115" s="33">
        <f>J105+J114</f>
        <v>628.70000000000005</v>
      </c>
      <c r="K115" s="33"/>
    </row>
    <row r="116" spans="1:11" ht="14.4" x14ac:dyDescent="0.3">
      <c r="A116" s="15">
        <v>2</v>
      </c>
      <c r="B116" s="16">
        <v>2</v>
      </c>
      <c r="C116" s="23" t="s">
        <v>20</v>
      </c>
      <c r="D116" s="5" t="s">
        <v>21</v>
      </c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15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15"/>
      <c r="B118" s="16"/>
      <c r="C118" s="11"/>
      <c r="D118" s="7" t="s">
        <v>22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15"/>
      <c r="B119" s="16"/>
      <c r="C119" s="11"/>
      <c r="D119" s="7" t="s">
        <v>23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15"/>
      <c r="B120" s="16"/>
      <c r="C120" s="11"/>
      <c r="D120" s="7" t="s">
        <v>24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7"/>
      <c r="B123" s="18"/>
      <c r="C123" s="8"/>
      <c r="D123" s="19" t="s">
        <v>31</v>
      </c>
      <c r="E123" s="9"/>
      <c r="F123" s="20">
        <f>SUM(F116:F122)</f>
        <v>0</v>
      </c>
      <c r="G123" s="20">
        <f t="shared" ref="G123:J123" si="36">SUM(G116:G122)</f>
        <v>0</v>
      </c>
      <c r="H123" s="20">
        <f t="shared" si="36"/>
        <v>0</v>
      </c>
      <c r="I123" s="20">
        <f t="shared" si="36"/>
        <v>0</v>
      </c>
      <c r="J123" s="20">
        <f t="shared" si="36"/>
        <v>0</v>
      </c>
      <c r="K123" s="26"/>
    </row>
    <row r="124" spans="1:11" ht="14.4" x14ac:dyDescent="0.3">
      <c r="A124" s="14">
        <f>A116</f>
        <v>2</v>
      </c>
      <c r="B124" s="14">
        <f>B116</f>
        <v>2</v>
      </c>
      <c r="C124" s="10" t="s">
        <v>25</v>
      </c>
      <c r="D124" s="7" t="s">
        <v>26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7" t="s">
        <v>27</v>
      </c>
      <c r="E125" s="50" t="s">
        <v>53</v>
      </c>
      <c r="F125" s="51">
        <v>260</v>
      </c>
      <c r="G125" s="51">
        <v>2.44</v>
      </c>
      <c r="H125" s="51">
        <v>4.7</v>
      </c>
      <c r="I125" s="51">
        <v>9.93</v>
      </c>
      <c r="J125" s="51">
        <v>91.75</v>
      </c>
      <c r="K125" s="52" t="s">
        <v>54</v>
      </c>
    </row>
    <row r="126" spans="1:11" ht="14.4" x14ac:dyDescent="0.3">
      <c r="A126" s="15"/>
      <c r="B126" s="16"/>
      <c r="C126" s="11"/>
      <c r="D126" s="7" t="s">
        <v>28</v>
      </c>
      <c r="E126" s="57" t="s">
        <v>87</v>
      </c>
      <c r="F126" s="60">
        <v>90</v>
      </c>
      <c r="G126" s="60">
        <v>12.6</v>
      </c>
      <c r="H126" s="60">
        <v>5.4</v>
      </c>
      <c r="I126" s="60">
        <v>2.7</v>
      </c>
      <c r="J126" s="60">
        <v>100.8</v>
      </c>
      <c r="K126" s="57" t="s">
        <v>89</v>
      </c>
    </row>
    <row r="127" spans="1:11" ht="15" thickBot="1" x14ac:dyDescent="0.35">
      <c r="A127" s="15"/>
      <c r="B127" s="16"/>
      <c r="C127" s="11"/>
      <c r="D127" s="7" t="s">
        <v>29</v>
      </c>
      <c r="E127" s="53" t="s">
        <v>88</v>
      </c>
      <c r="F127" s="54">
        <v>205</v>
      </c>
      <c r="G127" s="54">
        <v>5.92</v>
      </c>
      <c r="H127" s="54">
        <v>6.52</v>
      </c>
      <c r="I127" s="54">
        <v>36.86</v>
      </c>
      <c r="J127" s="54">
        <v>229.8</v>
      </c>
      <c r="K127" s="55" t="s">
        <v>90</v>
      </c>
    </row>
    <row r="128" spans="1:11" ht="15" thickBot="1" x14ac:dyDescent="0.35">
      <c r="A128" s="15"/>
      <c r="B128" s="16"/>
      <c r="C128" s="11"/>
      <c r="D128" s="7" t="s">
        <v>30</v>
      </c>
      <c r="E128" s="64" t="s">
        <v>38</v>
      </c>
      <c r="F128" s="68">
        <v>200</v>
      </c>
      <c r="G128" s="65">
        <v>0.6</v>
      </c>
      <c r="H128" s="65">
        <v>0.1</v>
      </c>
      <c r="I128" s="65">
        <v>20.100000000000001</v>
      </c>
      <c r="J128" s="68">
        <v>84</v>
      </c>
      <c r="K128" s="67" t="s">
        <v>55</v>
      </c>
    </row>
    <row r="129" spans="1:11" ht="14.4" x14ac:dyDescent="0.3">
      <c r="A129" s="15"/>
      <c r="B129" s="16"/>
      <c r="C129" s="11"/>
      <c r="D129" s="7" t="s">
        <v>105</v>
      </c>
      <c r="E129" s="53" t="s">
        <v>46</v>
      </c>
      <c r="F129" s="54">
        <v>50</v>
      </c>
      <c r="G129" s="54">
        <v>3.8</v>
      </c>
      <c r="H129" s="54">
        <v>0.4</v>
      </c>
      <c r="I129" s="54">
        <v>24.6</v>
      </c>
      <c r="J129" s="54">
        <v>117</v>
      </c>
      <c r="K129" s="52" t="s">
        <v>51</v>
      </c>
    </row>
    <row r="130" spans="1:11" ht="14.4" x14ac:dyDescent="0.3">
      <c r="A130" s="15"/>
      <c r="B130" s="16"/>
      <c r="C130" s="11"/>
      <c r="D130" s="7" t="s">
        <v>103</v>
      </c>
      <c r="E130" s="53" t="s">
        <v>104</v>
      </c>
      <c r="F130" s="62">
        <v>50</v>
      </c>
      <c r="G130" s="44">
        <v>3.4</v>
      </c>
      <c r="H130" s="44">
        <v>0.65</v>
      </c>
      <c r="I130" s="44">
        <v>19.899999999999999</v>
      </c>
      <c r="J130" s="44">
        <v>99</v>
      </c>
      <c r="K130" s="45" t="s">
        <v>52</v>
      </c>
    </row>
    <row r="131" spans="1:11" ht="14.4" x14ac:dyDescent="0.3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7"/>
      <c r="B132" s="18"/>
      <c r="C132" s="8"/>
      <c r="D132" s="19" t="s">
        <v>31</v>
      </c>
      <c r="E132" s="12"/>
      <c r="F132" s="20">
        <f>SUM(F124:F131)</f>
        <v>855</v>
      </c>
      <c r="G132" s="20">
        <f>SUM(G124:G131)</f>
        <v>28.76</v>
      </c>
      <c r="H132" s="20">
        <f>SUM(H124:H131)</f>
        <v>17.77</v>
      </c>
      <c r="I132" s="20">
        <f>SUM(I124:I131)</f>
        <v>114.09</v>
      </c>
      <c r="J132" s="20">
        <f>SUM(J124:J131)</f>
        <v>722.35</v>
      </c>
      <c r="K132" s="26"/>
    </row>
    <row r="133" spans="1:11" ht="15" thickBot="1" x14ac:dyDescent="0.3">
      <c r="A133" s="34">
        <f>A116</f>
        <v>2</v>
      </c>
      <c r="B133" s="34">
        <f>B116</f>
        <v>2</v>
      </c>
      <c r="C133" s="74" t="s">
        <v>4</v>
      </c>
      <c r="D133" s="75"/>
      <c r="E133" s="32"/>
      <c r="F133" s="33">
        <f>F123+F132</f>
        <v>855</v>
      </c>
      <c r="G133" s="33">
        <f>G123+G132</f>
        <v>28.76</v>
      </c>
      <c r="H133" s="33">
        <f>H123+H132</f>
        <v>17.77</v>
      </c>
      <c r="I133" s="33">
        <f>I123+I132</f>
        <v>114.09</v>
      </c>
      <c r="J133" s="33">
        <f>J123+J132</f>
        <v>722.35</v>
      </c>
      <c r="K133" s="33"/>
    </row>
    <row r="134" spans="1:11" ht="14.4" x14ac:dyDescent="0.3">
      <c r="A134" s="21">
        <v>2</v>
      </c>
      <c r="B134" s="22">
        <v>3</v>
      </c>
      <c r="C134" s="23" t="s">
        <v>20</v>
      </c>
      <c r="D134" s="5" t="s">
        <v>21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24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24"/>
      <c r="B136" s="16"/>
      <c r="C136" s="11"/>
      <c r="D136" s="7" t="s">
        <v>22</v>
      </c>
      <c r="E136" s="43"/>
      <c r="F136" s="44"/>
      <c r="G136" s="44"/>
      <c r="H136" s="44"/>
      <c r="I136" s="44"/>
      <c r="J136" s="44"/>
      <c r="K136" s="45"/>
    </row>
    <row r="137" spans="1:11" ht="15.75" customHeight="1" x14ac:dyDescent="0.3">
      <c r="A137" s="24"/>
      <c r="B137" s="16"/>
      <c r="C137" s="11"/>
      <c r="D137" s="7" t="s">
        <v>23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24"/>
      <c r="B138" s="16"/>
      <c r="C138" s="11"/>
      <c r="D138" s="7" t="s">
        <v>24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5"/>
      <c r="B141" s="18"/>
      <c r="C141" s="8"/>
      <c r="D141" s="19" t="s">
        <v>31</v>
      </c>
      <c r="E141" s="9"/>
      <c r="F141" s="20">
        <f>SUM(F134:F140)</f>
        <v>0</v>
      </c>
      <c r="G141" s="20">
        <f t="shared" ref="G141:J141" si="37">SUM(G134:G140)</f>
        <v>0</v>
      </c>
      <c r="H141" s="20">
        <f t="shared" si="37"/>
        <v>0</v>
      </c>
      <c r="I141" s="20">
        <f t="shared" si="37"/>
        <v>0</v>
      </c>
      <c r="J141" s="20">
        <f t="shared" si="37"/>
        <v>0</v>
      </c>
      <c r="K141" s="26"/>
    </row>
    <row r="142" spans="1:11" ht="14.4" x14ac:dyDescent="0.3">
      <c r="A142" s="27">
        <f>A134</f>
        <v>2</v>
      </c>
      <c r="B142" s="14">
        <f>B134</f>
        <v>3</v>
      </c>
      <c r="C142" s="10" t="s">
        <v>25</v>
      </c>
      <c r="D142" s="7" t="s">
        <v>26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27</v>
      </c>
      <c r="E143" s="50" t="s">
        <v>77</v>
      </c>
      <c r="F143" s="51">
        <v>250</v>
      </c>
      <c r="G143" s="51">
        <v>2</v>
      </c>
      <c r="H143" s="51">
        <v>4.53</v>
      </c>
      <c r="I143" s="51">
        <v>6.33</v>
      </c>
      <c r="J143" s="51">
        <v>74</v>
      </c>
      <c r="K143" s="52" t="s">
        <v>80</v>
      </c>
    </row>
    <row r="144" spans="1:11" ht="14.4" x14ac:dyDescent="0.3">
      <c r="A144" s="24"/>
      <c r="B144" s="16"/>
      <c r="C144" s="11"/>
      <c r="D144" s="7" t="s">
        <v>28</v>
      </c>
      <c r="E144" s="53" t="s">
        <v>99</v>
      </c>
      <c r="F144" s="54">
        <v>90</v>
      </c>
      <c r="G144" s="52">
        <v>15.84</v>
      </c>
      <c r="H144" s="54">
        <v>11.07</v>
      </c>
      <c r="I144" s="52">
        <v>13.5</v>
      </c>
      <c r="J144" s="52">
        <v>218.7</v>
      </c>
      <c r="K144" s="52" t="s">
        <v>48</v>
      </c>
    </row>
    <row r="145" spans="1:11" ht="14.4" x14ac:dyDescent="0.3">
      <c r="A145" s="24"/>
      <c r="B145" s="16"/>
      <c r="C145" s="11"/>
      <c r="D145" s="7" t="s">
        <v>29</v>
      </c>
      <c r="E145" s="53" t="s">
        <v>39</v>
      </c>
      <c r="F145" s="54">
        <v>180</v>
      </c>
      <c r="G145" s="54">
        <v>3.6</v>
      </c>
      <c r="H145" s="54">
        <v>6.12</v>
      </c>
      <c r="I145" s="54">
        <v>13.68</v>
      </c>
      <c r="J145" s="54">
        <v>124.2</v>
      </c>
      <c r="K145" s="52" t="s">
        <v>72</v>
      </c>
    </row>
    <row r="146" spans="1:11" ht="14.4" x14ac:dyDescent="0.3">
      <c r="A146" s="24"/>
      <c r="B146" s="16"/>
      <c r="C146" s="11"/>
      <c r="D146" s="7" t="s">
        <v>30</v>
      </c>
      <c r="E146" s="53" t="s">
        <v>100</v>
      </c>
      <c r="F146" s="54">
        <v>200</v>
      </c>
      <c r="G146" s="54">
        <v>0.2</v>
      </c>
      <c r="H146" s="54">
        <v>0.1</v>
      </c>
      <c r="I146" s="54">
        <v>9.3000000000000007</v>
      </c>
      <c r="J146" s="54">
        <v>38</v>
      </c>
      <c r="K146" s="55" t="s">
        <v>67</v>
      </c>
    </row>
    <row r="147" spans="1:11" ht="14.4" x14ac:dyDescent="0.3">
      <c r="A147" s="24"/>
      <c r="B147" s="16"/>
      <c r="C147" s="11"/>
      <c r="D147" s="7" t="s">
        <v>105</v>
      </c>
      <c r="E147" s="53" t="s">
        <v>46</v>
      </c>
      <c r="F147" s="54">
        <v>30</v>
      </c>
      <c r="G147" s="52">
        <v>2.2799999999999998</v>
      </c>
      <c r="H147" s="54">
        <v>0.24</v>
      </c>
      <c r="I147" s="52">
        <v>14.76</v>
      </c>
      <c r="J147" s="54">
        <v>70.2</v>
      </c>
      <c r="K147" s="52" t="s">
        <v>51</v>
      </c>
    </row>
    <row r="148" spans="1:11" ht="14.4" x14ac:dyDescent="0.3">
      <c r="A148" s="24"/>
      <c r="B148" s="16"/>
      <c r="C148" s="11"/>
      <c r="D148" s="7" t="s">
        <v>103</v>
      </c>
      <c r="E148" s="53" t="s">
        <v>104</v>
      </c>
      <c r="F148" s="54">
        <v>20</v>
      </c>
      <c r="G148" s="52">
        <v>1.36</v>
      </c>
      <c r="H148" s="52">
        <v>0.26</v>
      </c>
      <c r="I148" s="52">
        <v>7.96</v>
      </c>
      <c r="J148" s="52">
        <v>39.6</v>
      </c>
      <c r="K148" s="52" t="s">
        <v>52</v>
      </c>
    </row>
    <row r="149" spans="1:11" ht="14.4" x14ac:dyDescent="0.3">
      <c r="A149" s="24"/>
      <c r="B149" s="16"/>
      <c r="C149" s="11"/>
      <c r="D149" s="6"/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5"/>
      <c r="B151" s="18"/>
      <c r="C151" s="8"/>
      <c r="D151" s="19" t="s">
        <v>31</v>
      </c>
      <c r="E151" s="12"/>
      <c r="F151" s="20">
        <f>SUM(F142:F150)</f>
        <v>770</v>
      </c>
      <c r="G151" s="20">
        <f t="shared" ref="G151:J151" si="38">SUM(G142:G150)</f>
        <v>25.28</v>
      </c>
      <c r="H151" s="20">
        <f t="shared" si="38"/>
        <v>22.320000000000004</v>
      </c>
      <c r="I151" s="20">
        <f t="shared" si="38"/>
        <v>65.53</v>
      </c>
      <c r="J151" s="20">
        <f t="shared" si="38"/>
        <v>564.70000000000005</v>
      </c>
      <c r="K151" s="26"/>
    </row>
    <row r="152" spans="1:11" ht="15" thickBot="1" x14ac:dyDescent="0.3">
      <c r="A152" s="30">
        <f>A134</f>
        <v>2</v>
      </c>
      <c r="B152" s="31">
        <f>B134</f>
        <v>3</v>
      </c>
      <c r="C152" s="74" t="s">
        <v>4</v>
      </c>
      <c r="D152" s="75"/>
      <c r="E152" s="32"/>
      <c r="F152" s="33">
        <f>F141+F151</f>
        <v>770</v>
      </c>
      <c r="G152" s="33">
        <f t="shared" ref="G152" si="39">G141+G151</f>
        <v>25.28</v>
      </c>
      <c r="H152" s="33">
        <f t="shared" ref="H152" si="40">H141+H151</f>
        <v>22.320000000000004</v>
      </c>
      <c r="I152" s="33">
        <f t="shared" ref="I152" si="41">I141+I151</f>
        <v>65.53</v>
      </c>
      <c r="J152" s="33">
        <f t="shared" ref="J152" si="42">J141+J151</f>
        <v>564.70000000000005</v>
      </c>
      <c r="K152" s="33"/>
    </row>
    <row r="153" spans="1:11" ht="14.4" x14ac:dyDescent="0.3">
      <c r="A153" s="21">
        <v>2</v>
      </c>
      <c r="B153" s="22">
        <v>4</v>
      </c>
      <c r="C153" s="23" t="s">
        <v>20</v>
      </c>
      <c r="D153" s="5" t="s">
        <v>21</v>
      </c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7" t="s">
        <v>22</v>
      </c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7" t="s">
        <v>23</v>
      </c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7" t="s">
        <v>24</v>
      </c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5"/>
      <c r="B160" s="18"/>
      <c r="C160" s="8"/>
      <c r="D160" s="19" t="s">
        <v>31</v>
      </c>
      <c r="E160" s="9"/>
      <c r="F160" s="20">
        <f>SUM(F153:F159)</f>
        <v>0</v>
      </c>
      <c r="G160" s="20">
        <f t="shared" ref="G160:J160" si="43">SUM(G153:G159)</f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6"/>
    </row>
    <row r="161" spans="1:11" ht="14.4" x14ac:dyDescent="0.3">
      <c r="A161" s="27">
        <f>A153</f>
        <v>2</v>
      </c>
      <c r="B161" s="14">
        <f>B153</f>
        <v>4</v>
      </c>
      <c r="C161" s="10" t="s">
        <v>25</v>
      </c>
      <c r="D161" s="7" t="s">
        <v>26</v>
      </c>
      <c r="E161" s="43" t="s">
        <v>64</v>
      </c>
      <c r="F161" s="44" t="s">
        <v>64</v>
      </c>
      <c r="G161" s="44" t="s">
        <v>64</v>
      </c>
      <c r="H161" s="44" t="s">
        <v>64</v>
      </c>
      <c r="I161" s="44" t="s">
        <v>64</v>
      </c>
      <c r="J161" s="44" t="s">
        <v>64</v>
      </c>
      <c r="K161" s="45"/>
    </row>
    <row r="162" spans="1:11" ht="14.4" x14ac:dyDescent="0.3">
      <c r="A162" s="24"/>
      <c r="B162" s="16"/>
      <c r="C162" s="11"/>
      <c r="D162" s="7" t="s">
        <v>27</v>
      </c>
      <c r="E162" s="50" t="s">
        <v>36</v>
      </c>
      <c r="F162" s="51">
        <v>260</v>
      </c>
      <c r="G162" s="51">
        <v>1.55</v>
      </c>
      <c r="H162" s="51">
        <v>4.68</v>
      </c>
      <c r="I162" s="51">
        <v>3.95</v>
      </c>
      <c r="J162" s="51">
        <v>64.849999999999994</v>
      </c>
      <c r="K162" s="52" t="s">
        <v>74</v>
      </c>
    </row>
    <row r="163" spans="1:11" ht="14.4" x14ac:dyDescent="0.3">
      <c r="A163" s="24"/>
      <c r="B163" s="16"/>
      <c r="C163" s="11"/>
      <c r="D163" s="7" t="s">
        <v>28</v>
      </c>
      <c r="E163" s="53" t="s">
        <v>73</v>
      </c>
      <c r="F163" s="54">
        <v>90</v>
      </c>
      <c r="G163" s="54">
        <v>18</v>
      </c>
      <c r="H163" s="54">
        <v>17.55</v>
      </c>
      <c r="I163" s="52">
        <v>2.97</v>
      </c>
      <c r="J163" s="52">
        <v>232.2</v>
      </c>
      <c r="K163" s="52" t="s">
        <v>75</v>
      </c>
    </row>
    <row r="164" spans="1:11" ht="14.4" x14ac:dyDescent="0.3">
      <c r="A164" s="24"/>
      <c r="B164" s="16"/>
      <c r="C164" s="11"/>
      <c r="D164" s="7" t="s">
        <v>29</v>
      </c>
      <c r="E164" s="53" t="s">
        <v>41</v>
      </c>
      <c r="F164" s="54">
        <v>200</v>
      </c>
      <c r="G164" s="54">
        <v>7.4</v>
      </c>
      <c r="H164" s="54">
        <v>6.6</v>
      </c>
      <c r="I164" s="54">
        <v>39.4</v>
      </c>
      <c r="J164" s="54">
        <v>246</v>
      </c>
      <c r="K164" s="52" t="s">
        <v>76</v>
      </c>
    </row>
    <row r="165" spans="1:11" ht="14.4" x14ac:dyDescent="0.3">
      <c r="A165" s="24"/>
      <c r="B165" s="16"/>
      <c r="C165" s="11"/>
      <c r="D165" s="7" t="s">
        <v>30</v>
      </c>
      <c r="E165" s="53" t="s">
        <v>40</v>
      </c>
      <c r="F165" s="54">
        <v>200</v>
      </c>
      <c r="G165" s="54">
        <v>0.2</v>
      </c>
      <c r="H165" s="54">
        <v>0.1</v>
      </c>
      <c r="I165" s="54">
        <v>9.3000000000000007</v>
      </c>
      <c r="J165" s="54">
        <v>38</v>
      </c>
      <c r="K165" s="55" t="s">
        <v>67</v>
      </c>
    </row>
    <row r="166" spans="1:11" ht="14.4" x14ac:dyDescent="0.3">
      <c r="A166" s="24"/>
      <c r="B166" s="16"/>
      <c r="C166" s="11"/>
      <c r="D166" s="7" t="s">
        <v>105</v>
      </c>
      <c r="E166" s="53" t="s">
        <v>46</v>
      </c>
      <c r="F166" s="54">
        <v>30</v>
      </c>
      <c r="G166" s="52">
        <v>2.2799999999999998</v>
      </c>
      <c r="H166" s="54">
        <v>0.24</v>
      </c>
      <c r="I166" s="52">
        <v>14.76</v>
      </c>
      <c r="J166" s="54">
        <v>70.2</v>
      </c>
      <c r="K166" s="52" t="s">
        <v>51</v>
      </c>
    </row>
    <row r="167" spans="1:11" ht="14.4" x14ac:dyDescent="0.3">
      <c r="A167" s="24"/>
      <c r="B167" s="16"/>
      <c r="C167" s="11"/>
      <c r="D167" s="7" t="s">
        <v>103</v>
      </c>
      <c r="E167" s="53" t="s">
        <v>104</v>
      </c>
      <c r="F167" s="54">
        <v>30</v>
      </c>
      <c r="G167" s="52">
        <v>2.04</v>
      </c>
      <c r="H167" s="52">
        <v>0.39</v>
      </c>
      <c r="I167" s="52">
        <v>11.94</v>
      </c>
      <c r="J167" s="52">
        <v>59.4</v>
      </c>
      <c r="K167" s="52" t="s">
        <v>52</v>
      </c>
    </row>
    <row r="168" spans="1:11" ht="14.4" x14ac:dyDescent="0.3">
      <c r="A168" s="24"/>
      <c r="B168" s="16"/>
      <c r="C168" s="11"/>
      <c r="D168" s="6"/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5"/>
      <c r="B170" s="18"/>
      <c r="C170" s="8"/>
      <c r="D170" s="19" t="s">
        <v>31</v>
      </c>
      <c r="E170" s="12"/>
      <c r="F170" s="20">
        <f>SUM(F161:F169)</f>
        <v>810</v>
      </c>
      <c r="G170" s="20">
        <f t="shared" ref="G170:J170" si="44">SUM(G161:G169)</f>
        <v>31.470000000000002</v>
      </c>
      <c r="H170" s="20">
        <f t="shared" si="44"/>
        <v>29.56</v>
      </c>
      <c r="I170" s="20">
        <f t="shared" si="44"/>
        <v>82.320000000000007</v>
      </c>
      <c r="J170" s="20">
        <f t="shared" si="44"/>
        <v>710.65</v>
      </c>
      <c r="K170" s="26"/>
    </row>
    <row r="171" spans="1:11" ht="15" thickBot="1" x14ac:dyDescent="0.3">
      <c r="A171" s="30">
        <f>A153</f>
        <v>2</v>
      </c>
      <c r="B171" s="31">
        <f>B153</f>
        <v>4</v>
      </c>
      <c r="C171" s="74" t="s">
        <v>4</v>
      </c>
      <c r="D171" s="75"/>
      <c r="E171" s="32"/>
      <c r="F171" s="33">
        <f>F160+F170</f>
        <v>810</v>
      </c>
      <c r="G171" s="33">
        <f t="shared" ref="G171" si="45">G160+G170</f>
        <v>31.470000000000002</v>
      </c>
      <c r="H171" s="33">
        <f t="shared" ref="H171" si="46">H160+H170</f>
        <v>29.56</v>
      </c>
      <c r="I171" s="33">
        <f t="shared" ref="I171" si="47">I160+I170</f>
        <v>82.320000000000007</v>
      </c>
      <c r="J171" s="33">
        <f t="shared" ref="J171" si="48">J160+J170</f>
        <v>710.65</v>
      </c>
      <c r="K171" s="33"/>
    </row>
    <row r="172" spans="1:11" ht="14.4" x14ac:dyDescent="0.3">
      <c r="A172" s="21">
        <v>2</v>
      </c>
      <c r="B172" s="22">
        <v>5</v>
      </c>
      <c r="C172" s="23" t="s">
        <v>20</v>
      </c>
      <c r="D172" s="5" t="s">
        <v>21</v>
      </c>
      <c r="E172" s="40"/>
      <c r="F172" s="41"/>
      <c r="G172" s="41"/>
      <c r="H172" s="41"/>
      <c r="I172" s="41"/>
      <c r="J172" s="41"/>
      <c r="K172" s="42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7" t="s">
        <v>22</v>
      </c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4"/>
      <c r="B175" s="16"/>
      <c r="C175" s="11"/>
      <c r="D175" s="7" t="s">
        <v>23</v>
      </c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24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.75" customHeight="1" x14ac:dyDescent="0.3">
      <c r="A179" s="25"/>
      <c r="B179" s="18"/>
      <c r="C179" s="8"/>
      <c r="D179" s="19" t="s">
        <v>31</v>
      </c>
      <c r="E179" s="9"/>
      <c r="F179" s="20">
        <f>SUM(F172:F178)</f>
        <v>0</v>
      </c>
      <c r="G179" s="20">
        <f t="shared" ref="G179:J179" si="49">SUM(G172:G178)</f>
        <v>0</v>
      </c>
      <c r="H179" s="20">
        <f t="shared" si="49"/>
        <v>0</v>
      </c>
      <c r="I179" s="20">
        <f t="shared" si="49"/>
        <v>0</v>
      </c>
      <c r="J179" s="20">
        <f t="shared" si="49"/>
        <v>0</v>
      </c>
      <c r="K179" s="26"/>
    </row>
    <row r="180" spans="1:11" ht="14.4" x14ac:dyDescent="0.3">
      <c r="A180" s="27">
        <f>A172</f>
        <v>2</v>
      </c>
      <c r="B180" s="14">
        <f>B172</f>
        <v>5</v>
      </c>
      <c r="C180" s="10" t="s">
        <v>25</v>
      </c>
      <c r="D180" s="7" t="s">
        <v>26</v>
      </c>
      <c r="E180" s="43" t="s">
        <v>64</v>
      </c>
      <c r="F180" s="44" t="s">
        <v>64</v>
      </c>
      <c r="G180" s="44" t="s">
        <v>64</v>
      </c>
      <c r="H180" s="44" t="s">
        <v>64</v>
      </c>
      <c r="I180" s="44" t="s">
        <v>64</v>
      </c>
      <c r="J180" s="44" t="s">
        <v>64</v>
      </c>
      <c r="K180" s="45" t="s">
        <v>64</v>
      </c>
    </row>
    <row r="181" spans="1:11" ht="14.4" x14ac:dyDescent="0.3">
      <c r="A181" s="24"/>
      <c r="B181" s="16"/>
      <c r="C181" s="11"/>
      <c r="D181" s="7" t="s">
        <v>27</v>
      </c>
      <c r="E181" s="50" t="s">
        <v>91</v>
      </c>
      <c r="F181" s="51">
        <v>250</v>
      </c>
      <c r="G181" s="51">
        <v>2.5</v>
      </c>
      <c r="H181" s="51">
        <v>3.85</v>
      </c>
      <c r="I181" s="51">
        <v>11.1</v>
      </c>
      <c r="J181" s="51">
        <v>89.25</v>
      </c>
      <c r="K181" s="52" t="s">
        <v>94</v>
      </c>
    </row>
    <row r="182" spans="1:11" ht="14.4" x14ac:dyDescent="0.3">
      <c r="A182" s="24"/>
      <c r="B182" s="16"/>
      <c r="C182" s="11"/>
      <c r="D182" s="7" t="s">
        <v>28</v>
      </c>
      <c r="E182" s="53" t="s">
        <v>92</v>
      </c>
      <c r="F182" s="54">
        <v>100</v>
      </c>
      <c r="G182" s="52">
        <v>14</v>
      </c>
      <c r="H182" s="54">
        <v>12.6</v>
      </c>
      <c r="I182" s="52">
        <v>7.5</v>
      </c>
      <c r="J182" s="52">
        <v>199</v>
      </c>
      <c r="K182" s="52" t="s">
        <v>95</v>
      </c>
    </row>
    <row r="183" spans="1:11" ht="15" thickBot="1" x14ac:dyDescent="0.35">
      <c r="A183" s="24"/>
      <c r="B183" s="16"/>
      <c r="C183" s="11"/>
      <c r="D183" s="7" t="s">
        <v>29</v>
      </c>
      <c r="E183" s="53" t="s">
        <v>93</v>
      </c>
      <c r="F183" s="54">
        <v>205</v>
      </c>
      <c r="G183" s="54">
        <v>8.4</v>
      </c>
      <c r="H183" s="54">
        <v>6.6</v>
      </c>
      <c r="I183" s="54">
        <v>37.799999999999997</v>
      </c>
      <c r="J183" s="54">
        <v>245.4</v>
      </c>
      <c r="K183" s="52" t="s">
        <v>96</v>
      </c>
    </row>
    <row r="184" spans="1:11" ht="15" thickBot="1" x14ac:dyDescent="0.35">
      <c r="A184" s="24"/>
      <c r="B184" s="16"/>
      <c r="C184" s="11"/>
      <c r="D184" s="7" t="s">
        <v>30</v>
      </c>
      <c r="E184" s="64" t="s">
        <v>38</v>
      </c>
      <c r="F184" s="65">
        <v>200</v>
      </c>
      <c r="G184" s="65">
        <v>0.6</v>
      </c>
      <c r="H184" s="65">
        <v>0.1</v>
      </c>
      <c r="I184" s="65">
        <v>20.100000000000001</v>
      </c>
      <c r="J184" s="65">
        <v>84</v>
      </c>
      <c r="K184" s="67" t="s">
        <v>55</v>
      </c>
    </row>
    <row r="185" spans="1:11" ht="15" thickBot="1" x14ac:dyDescent="0.35">
      <c r="A185" s="24"/>
      <c r="B185" s="16"/>
      <c r="C185" s="11"/>
      <c r="D185" s="7" t="s">
        <v>105</v>
      </c>
      <c r="E185" s="53" t="s">
        <v>46</v>
      </c>
      <c r="F185" s="65">
        <v>50</v>
      </c>
      <c r="G185" s="65">
        <v>3.8</v>
      </c>
      <c r="H185" s="65">
        <v>0.4</v>
      </c>
      <c r="I185" s="65">
        <v>24.6</v>
      </c>
      <c r="J185" s="65">
        <v>117</v>
      </c>
      <c r="K185" s="52" t="s">
        <v>97</v>
      </c>
    </row>
    <row r="186" spans="1:11" ht="15" thickBot="1" x14ac:dyDescent="0.35">
      <c r="A186" s="24"/>
      <c r="B186" s="16"/>
      <c r="C186" s="11"/>
      <c r="D186" s="7" t="s">
        <v>103</v>
      </c>
      <c r="E186" s="53" t="s">
        <v>104</v>
      </c>
      <c r="F186" s="66">
        <v>48</v>
      </c>
      <c r="G186" s="66">
        <v>3.26</v>
      </c>
      <c r="H186" s="66">
        <v>0.62</v>
      </c>
      <c r="I186" s="66">
        <v>19.100000000000001</v>
      </c>
      <c r="J186" s="66">
        <v>95.04</v>
      </c>
      <c r="K186" s="52" t="s">
        <v>98</v>
      </c>
    </row>
    <row r="187" spans="1:11" ht="14.4" x14ac:dyDescent="0.3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5"/>
      <c r="B189" s="18"/>
      <c r="C189" s="8"/>
      <c r="D189" s="19" t="s">
        <v>31</v>
      </c>
      <c r="E189" s="12"/>
      <c r="F189" s="20">
        <f>SUM(F180:F188)</f>
        <v>853</v>
      </c>
      <c r="G189" s="20">
        <f t="shared" ref="G189:J189" si="50">SUM(G180:G188)</f>
        <v>32.56</v>
      </c>
      <c r="H189" s="20">
        <f t="shared" si="50"/>
        <v>24.169999999999998</v>
      </c>
      <c r="I189" s="20">
        <f t="shared" si="50"/>
        <v>120.19999999999999</v>
      </c>
      <c r="J189" s="20">
        <f t="shared" si="50"/>
        <v>829.68999999999994</v>
      </c>
      <c r="K189" s="26"/>
    </row>
    <row r="190" spans="1:11" ht="15" thickBot="1" x14ac:dyDescent="0.3">
      <c r="A190" s="30">
        <f>A172</f>
        <v>2</v>
      </c>
      <c r="B190" s="31">
        <f>B172</f>
        <v>5</v>
      </c>
      <c r="C190" s="74" t="s">
        <v>4</v>
      </c>
      <c r="D190" s="75"/>
      <c r="E190" s="32"/>
      <c r="F190" s="33">
        <f>F179+F189</f>
        <v>853</v>
      </c>
      <c r="G190" s="33">
        <f t="shared" ref="G190" si="51">G179+G189</f>
        <v>32.56</v>
      </c>
      <c r="H190" s="33">
        <f t="shared" ref="H190" si="52">H179+H189</f>
        <v>24.169999999999998</v>
      </c>
      <c r="I190" s="33">
        <f t="shared" ref="I190" si="53">I179+I189</f>
        <v>120.19999999999999</v>
      </c>
      <c r="J190" s="33">
        <f t="shared" ref="J190" si="54">J179+J189</f>
        <v>829.68999999999994</v>
      </c>
      <c r="K190" s="33"/>
    </row>
    <row r="191" spans="1:11" ht="13.8" thickBot="1" x14ac:dyDescent="0.3">
      <c r="A191" s="28"/>
      <c r="B191" s="29"/>
      <c r="C191" s="76" t="s">
        <v>5</v>
      </c>
      <c r="D191" s="76"/>
      <c r="E191" s="76"/>
      <c r="F191" s="35">
        <f>(F24+F41+F60+F78+F97+F115+F133+F152+F171+F190)/(IF(F24=0,0,1)+IF(F41=0,0,1)+IF(F60=0,0,1)+IF(F78=0,0,1)+IF(F97=0,0,1)+IF(F115=0,0,1)+IF(F133=0,0,1)+IF(F152=0,0,1)+IF(F171=0,0,1)+IF(F190=0,0,1))</f>
        <v>817.9</v>
      </c>
      <c r="G191" s="35">
        <f>(G24+G41+G60+G78+G97+G115+G133+G152+G171+G190)/(IF(G24=0,0,1)+IF(G41=0,0,1)+IF(G60=0,0,1)+IF(G78=0,0,1)+IF(G97=0,0,1)+IF(G115=0,0,1)+IF(G133=0,0,1)+IF(G152=0,0,1)+IF(G171=0,0,1)+IF(G190=0,0,1))</f>
        <v>32.291000000000004</v>
      </c>
      <c r="H191" s="35">
        <f>(H24+H41+H60+H78+H97+H115+H133+H152+H171+H190)/(IF(H24=0,0,1)+IF(H41=0,0,1)+IF(H60=0,0,1)+IF(H78=0,0,1)+IF(H97=0,0,1)+IF(H115=0,0,1)+IF(H133=0,0,1)+IF(H152=0,0,1)+IF(H171=0,0,1)+IF(H190=0,0,1))</f>
        <v>21.597999999999999</v>
      </c>
      <c r="I191" s="35">
        <f>(I24+I41+I60+I78+I97+I115+I133+I152+I171+I190)/(IF(I24=0,0,1)+IF(I41=0,0,1)+IF(I60=0,0,1)+IF(I78=0,0,1)+IF(I97=0,0,1)+IF(I115=0,0,1)+IF(I133=0,0,1)+IF(I152=0,0,1)+IF(I171=0,0,1)+IF(I190=0,0,1))</f>
        <v>98.168000000000006</v>
      </c>
      <c r="J191" s="35">
        <f>(J24+J41+J60+J78+J97+J115+J133+J152+J171+J190)/(IF(J24=0,0,1)+IF(J41=0,0,1)+IF(J60=0,0,1)+IF(J78=0,0,1)+IF(J97=0,0,1)+IF(J115=0,0,1)+IF(J133=0,0,1)+IF(J152=0,0,1)+IF(J171=0,0,1)+IF(J190=0,0,1))</f>
        <v>714.452</v>
      </c>
      <c r="K191" s="35"/>
    </row>
  </sheetData>
  <mergeCells count="15">
    <mergeCell ref="C60:D60"/>
    <mergeCell ref="C78:D78"/>
    <mergeCell ref="C97:D97"/>
    <mergeCell ref="C24:D24"/>
    <mergeCell ref="C191:E191"/>
    <mergeCell ref="C190:D190"/>
    <mergeCell ref="C115:D115"/>
    <mergeCell ref="C133:D133"/>
    <mergeCell ref="C152:D152"/>
    <mergeCell ref="C171:D171"/>
    <mergeCell ref="C1:E1"/>
    <mergeCell ref="H1:K1"/>
    <mergeCell ref="H2:K2"/>
    <mergeCell ref="H3:K3"/>
    <mergeCell ref="C41:D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4.4" x14ac:dyDescent="0.3"/>
  <cols>
    <col min="11" max="11" width="13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2025-04-04T04:26:05Z</cp:lastPrinted>
  <dcterms:created xsi:type="dcterms:W3CDTF">2022-05-16T14:23:56Z</dcterms:created>
  <dcterms:modified xsi:type="dcterms:W3CDTF">2025-04-16T04:44:21Z</dcterms:modified>
</cp:coreProperties>
</file>